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DuseevRN\Desktop\ЗАЯВКИ НА ПРОДАЖУ 2025\Станции управления б-у\Размещение 4\"/>
    </mc:Choice>
  </mc:AlternateContent>
  <bookViews>
    <workbookView xWindow="0" yWindow="0" windowWidth="28800" windowHeight="12300"/>
  </bookViews>
  <sheets>
    <sheet name="Приложение 1" sheetId="4" r:id="rId1"/>
  </sheets>
  <definedNames>
    <definedName name="_xlnm._FilterDatabase" localSheetId="0" hidden="1">'Приложение 1'!$A$7:$O$29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9" i="4" l="1"/>
  <c r="O10" i="4"/>
  <c r="O11" i="4"/>
  <c r="O12" i="4"/>
  <c r="O13" i="4"/>
  <c r="O14" i="4"/>
  <c r="O15" i="4"/>
  <c r="O16" i="4"/>
  <c r="O17" i="4"/>
  <c r="O18" i="4"/>
  <c r="O19" i="4"/>
  <c r="O20" i="4"/>
  <c r="O21" i="4"/>
  <c r="O22" i="4"/>
  <c r="O23" i="4"/>
  <c r="O24" i="4"/>
  <c r="O25" i="4"/>
  <c r="O26" i="4"/>
  <c r="O27" i="4"/>
  <c r="O28" i="4"/>
  <c r="I29" i="4"/>
  <c r="O8" i="4" l="1"/>
  <c r="O29" i="4" s="1"/>
</calcChain>
</file>

<file path=xl/sharedStrings.xml><?xml version="1.0" encoding="utf-8"?>
<sst xmlns="http://schemas.openxmlformats.org/spreadsheetml/2006/main" count="237" uniqueCount="88">
  <si>
    <t>Приложение 1</t>
  </si>
  <si>
    <t>№ п/п</t>
  </si>
  <si>
    <t>БЕ</t>
  </si>
  <si>
    <t>Владелец</t>
  </si>
  <si>
    <t>Номенклатурный номер</t>
  </si>
  <si>
    <t>Ед. изм.</t>
  </si>
  <si>
    <t>Кол-во</t>
  </si>
  <si>
    <t>Код склада</t>
  </si>
  <si>
    <t>Склад</t>
  </si>
  <si>
    <t>Адрес складирования</t>
  </si>
  <si>
    <t xml:space="preserve">В случае необходимости по процедурным, техническим вопросам и осмотра участником закупки МТР необходимо обращаться к контактным лицам Продавца. </t>
  </si>
  <si>
    <t>Особые условия продажи:</t>
  </si>
  <si>
    <t>Погрузочно-разгрузочные работы и вывоз ТМЦ осуществляются за счет и силами Покупателя.</t>
  </si>
  <si>
    <t>Реализация ТМЦ производится по наличию на складах.</t>
  </si>
  <si>
    <t>Очередность участков вывоза НВ, НЛ МТР определяется Продавцом.</t>
  </si>
  <si>
    <t>Письменное подтверждение готовности вывоза ТМЦ.</t>
  </si>
  <si>
    <t>Участник письменно подтверждает свое безусловное согласие с условиями договора и уведомлен о том, что неподписание договора в течение 10 рабочих дней с даты направления ему проекта, а равно этому, направление протоколов разногласий или иных документов, выражающих несогласие с условиями, может расцениваться Продавцом как уклонение от подписания договора и служить поводом для отмены решения о признании данного Участника победителем.</t>
  </si>
  <si>
    <t>Дата поступления материала на склад (месяц, год)</t>
  </si>
  <si>
    <t>NL</t>
  </si>
  <si>
    <t>Наименование полное</t>
  </si>
  <si>
    <t>Примечание*</t>
  </si>
  <si>
    <t>NL – неликвидные МТР.</t>
  </si>
  <si>
    <t>ООО "Башнефть-Добыча"</t>
  </si>
  <si>
    <t>1600</t>
  </si>
  <si>
    <t>Срок вывоза ТМЦ не более 90 дней с момента 100% предоплаты.</t>
  </si>
  <si>
    <t>Ноябрь 2011</t>
  </si>
  <si>
    <t>Май 2012</t>
  </si>
  <si>
    <t>BU</t>
  </si>
  <si>
    <t xml:space="preserve">Предмет реализации - Станции управления.  Территориальное местонахождение – Республика Башкортостан </t>
  </si>
  <si>
    <t>21342454</t>
  </si>
  <si>
    <t>21352181</t>
  </si>
  <si>
    <t>22279422</t>
  </si>
  <si>
    <t>22282613</t>
  </si>
  <si>
    <t>22283904</t>
  </si>
  <si>
    <t>26061328</t>
  </si>
  <si>
    <t>Станция управления ШГС модерниз. б/у</t>
  </si>
  <si>
    <t>Станция управления КУПНА б/у</t>
  </si>
  <si>
    <t>Станция управления БУС-2</t>
  </si>
  <si>
    <t>Станция управления СУС-7М</t>
  </si>
  <si>
    <t>Станция управления ООО ИРЗ ШДН</t>
  </si>
  <si>
    <t>Станция упр. СУ-ШНК-6501-400-ПП</t>
  </si>
  <si>
    <t>ШТ</t>
  </si>
  <si>
    <t>H029</t>
  </si>
  <si>
    <t>B120</t>
  </si>
  <si>
    <t>B039</t>
  </si>
  <si>
    <t>B007</t>
  </si>
  <si>
    <t>B035</t>
  </si>
  <si>
    <t>УЭПН уч.Дюртюли</t>
  </si>
  <si>
    <t>ПТО уч.12</t>
  </si>
  <si>
    <t>УЭПН уч.Хазино</t>
  </si>
  <si>
    <t>АрЦДНГ№1 уч.2</t>
  </si>
  <si>
    <t>ПТО уч.2</t>
  </si>
  <si>
    <t>Ноябрь 2023</t>
  </si>
  <si>
    <t>Февраль 2024</t>
  </si>
  <si>
    <t>Апрель 2024</t>
  </si>
  <si>
    <t>Февраль 2023</t>
  </si>
  <si>
    <t>Декабрь 2011</t>
  </si>
  <si>
    <t>РБ г. Нефтекамск (с. Ташкиново)</t>
  </si>
  <si>
    <t>РБ, г. Нефтекамск</t>
  </si>
  <si>
    <t>РБ,  Кранокамский р-он, д. Редькино</t>
  </si>
  <si>
    <t>РБ, Илишевский р-он, д. Телепаново</t>
  </si>
  <si>
    <t>M328</t>
  </si>
  <si>
    <t>КРАФТ ПАМП ЧР</t>
  </si>
  <si>
    <t>РБ, Кранокамский р-он, д. Киреметово</t>
  </si>
  <si>
    <t>21352180</t>
  </si>
  <si>
    <t>Станция управления Байрон-Джексон б/у</t>
  </si>
  <si>
    <t>26050717</t>
  </si>
  <si>
    <t>Станция управления ШНК 6501-400 б/у</t>
  </si>
  <si>
    <t>C050</t>
  </si>
  <si>
    <t>УЭПН уч.Янаул</t>
  </si>
  <si>
    <t>РБ, г. Уфа</t>
  </si>
  <si>
    <t>РБ, г. Янаул</t>
  </si>
  <si>
    <r>
      <t xml:space="preserve">Вид ресурса </t>
    </r>
    <r>
      <rPr>
        <b/>
        <sz val="12"/>
        <rFont val="Times New Roman"/>
        <family val="1"/>
        <charset val="204"/>
      </rPr>
      <t>*</t>
    </r>
  </si>
  <si>
    <t>Б/У – МТР, бывшие в употреблении.</t>
  </si>
  <si>
    <t>Перечень актуальных и готовых к реализации НВ/НЛ товарно-материальных ценностей, находящихся на балансе ООО "Башнефть-Добыча"</t>
  </si>
  <si>
    <t>1_Д</t>
  </si>
  <si>
    <t>2_Д</t>
  </si>
  <si>
    <t>3_Д</t>
  </si>
  <si>
    <t>4_Д</t>
  </si>
  <si>
    <t>5_Д</t>
  </si>
  <si>
    <t>6_Д</t>
  </si>
  <si>
    <t>7_Д</t>
  </si>
  <si>
    <t>№ лота*</t>
  </si>
  <si>
    <t>В графе 6 "Шифр Лота" указывается признак/маркировка  делимого лота "Д" , и неделимого лота "НД".</t>
  </si>
  <si>
    <t>Лоты №№1, 2, 3, 4, 5, 6, 7 являются делимыми.</t>
  </si>
  <si>
    <t xml:space="preserve">Плановая цена реализации руб. без НДС (за единицу товара) </t>
  </si>
  <si>
    <t xml:space="preserve">Плановая стоимость реализации, руб./без НДС </t>
  </si>
  <si>
    <t>Эл. почта и номера телефонов контактных лиц Продавца указаны в объявлении и извещении о проведении открытого запроса предложений.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</si>
</sst>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419]mmmm\ yyyy;@"/>
  </numFmts>
  <fonts count="21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b/>
      <sz val="16"/>
      <color theme="1"/>
      <name val="Times New Roman"/>
      <family val="1"/>
      <charset val="204"/>
    </font>
    <font>
      <sz val="10"/>
      <name val="Arial"/>
      <family val="2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i/>
      <sz val="10"/>
      <color rgb="FFFF0000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5" fillId="0" borderId="0"/>
    <xf numFmtId="0" fontId="12" fillId="0" borderId="0"/>
    <xf numFmtId="0" fontId="14" fillId="0" borderId="0"/>
    <xf numFmtId="0" fontId="15" fillId="0" borderId="0"/>
  </cellStyleXfs>
  <cellXfs count="72">
    <xf numFmtId="0" fontId="0" fillId="0" borderId="0" xfId="0"/>
    <xf numFmtId="0" fontId="14" fillId="0" borderId="0" xfId="3" applyAlignment="1">
      <alignment horizontal="center" vertical="center"/>
    </xf>
    <xf numFmtId="0" fontId="1" fillId="0" borderId="0" xfId="3" applyFont="1" applyAlignment="1">
      <alignment horizontal="center" vertical="center"/>
    </xf>
    <xf numFmtId="0" fontId="14" fillId="0" borderId="0" xfId="3" applyAlignment="1">
      <alignment horizontal="left" vertical="top"/>
    </xf>
    <xf numFmtId="0" fontId="14" fillId="0" borderId="0" xfId="3" applyAlignment="1">
      <alignment vertical="top"/>
    </xf>
    <xf numFmtId="0" fontId="14" fillId="0" borderId="0" xfId="3" applyAlignment="1"/>
    <xf numFmtId="4" fontId="14" fillId="0" borderId="0" xfId="3" applyNumberFormat="1" applyAlignment="1">
      <alignment vertical="top"/>
    </xf>
    <xf numFmtId="4" fontId="10" fillId="0" borderId="0" xfId="3" applyNumberFormat="1" applyFont="1" applyAlignment="1">
      <alignment vertical="top"/>
    </xf>
    <xf numFmtId="0" fontId="9" fillId="0" borderId="0" xfId="3" applyFont="1" applyAlignment="1">
      <alignment horizontal="center" vertical="center"/>
    </xf>
    <xf numFmtId="0" fontId="9" fillId="0" borderId="0" xfId="3" applyFont="1" applyAlignment="1">
      <alignment horizontal="left" vertical="top"/>
    </xf>
    <xf numFmtId="0" fontId="9" fillId="0" borderId="0" xfId="3" applyFont="1" applyAlignment="1">
      <alignment vertical="top"/>
    </xf>
    <xf numFmtId="4" fontId="9" fillId="0" borderId="0" xfId="3" applyNumberFormat="1" applyFont="1" applyAlignment="1">
      <alignment vertical="top"/>
    </xf>
    <xf numFmtId="4" fontId="11" fillId="0" borderId="0" xfId="3" applyNumberFormat="1" applyFont="1" applyAlignment="1">
      <alignment horizontal="right" vertical="center"/>
    </xf>
    <xf numFmtId="0" fontId="9" fillId="0" borderId="0" xfId="3" applyFont="1" applyAlignment="1"/>
    <xf numFmtId="0" fontId="4" fillId="0" borderId="0" xfId="3" applyFont="1" applyFill="1" applyAlignment="1">
      <alignment horizontal="center" vertical="center"/>
    </xf>
    <xf numFmtId="0" fontId="3" fillId="0" borderId="0" xfId="3" applyFont="1" applyFill="1" applyAlignment="1">
      <alignment horizontal="left" vertical="center"/>
    </xf>
    <xf numFmtId="0" fontId="14" fillId="0" borderId="0" xfId="3"/>
    <xf numFmtId="0" fontId="9" fillId="0" borderId="0" xfId="3" applyFont="1"/>
    <xf numFmtId="0" fontId="8" fillId="0" borderId="0" xfId="3" applyFont="1"/>
    <xf numFmtId="4" fontId="8" fillId="0" borderId="0" xfId="3" applyNumberFormat="1" applyFont="1"/>
    <xf numFmtId="0" fontId="6" fillId="0" borderId="0" xfId="3" applyFont="1" applyAlignment="1">
      <alignment horizontal="left" vertical="center"/>
    </xf>
    <xf numFmtId="4" fontId="13" fillId="3" borderId="0" xfId="3" applyNumberFormat="1" applyFont="1" applyFill="1" applyAlignment="1">
      <alignment horizontal="center" vertical="center"/>
    </xf>
    <xf numFmtId="0" fontId="7" fillId="0" borderId="0" xfId="3" applyFont="1" applyAlignment="1">
      <alignment vertical="center"/>
    </xf>
    <xf numFmtId="0" fontId="9" fillId="0" borderId="2" xfId="3" applyFont="1" applyBorder="1" applyAlignment="1">
      <alignment horizontal="center" vertical="center"/>
    </xf>
    <xf numFmtId="4" fontId="14" fillId="0" borderId="0" xfId="3" applyNumberFormat="1"/>
    <xf numFmtId="0" fontId="14" fillId="0" borderId="0" xfId="3" applyAlignment="1">
      <alignment horizontal="left" vertical="top" wrapText="1"/>
    </xf>
    <xf numFmtId="0" fontId="1" fillId="0" borderId="0" xfId="3" applyFont="1" applyAlignment="1">
      <alignment horizontal="left" vertical="top" wrapText="1"/>
    </xf>
    <xf numFmtId="0" fontId="3" fillId="0" borderId="0" xfId="3" applyFont="1" applyFill="1" applyAlignment="1">
      <alignment horizontal="left" vertical="center" wrapText="1"/>
    </xf>
    <xf numFmtId="0" fontId="8" fillId="0" borderId="0" xfId="3" applyFont="1" applyAlignment="1">
      <alignment wrapText="1"/>
    </xf>
    <xf numFmtId="0" fontId="14" fillId="0" borderId="0" xfId="3" applyAlignment="1">
      <alignment wrapText="1"/>
    </xf>
    <xf numFmtId="0" fontId="8" fillId="0" borderId="0" xfId="3" applyFont="1" applyAlignment="1">
      <alignment horizontal="center" vertical="center"/>
    </xf>
    <xf numFmtId="0" fontId="3" fillId="0" borderId="0" xfId="3" applyFont="1" applyFill="1" applyAlignment="1">
      <alignment horizontal="center" vertical="center"/>
    </xf>
    <xf numFmtId="0" fontId="18" fillId="2" borderId="2" xfId="3" applyFont="1" applyFill="1" applyBorder="1" applyAlignment="1">
      <alignment horizontal="center" vertical="center"/>
    </xf>
    <xf numFmtId="0" fontId="18" fillId="2" borderId="2" xfId="3" applyFont="1" applyFill="1" applyBorder="1" applyAlignment="1">
      <alignment horizontal="left" vertical="center"/>
    </xf>
    <xf numFmtId="4" fontId="18" fillId="2" borderId="2" xfId="3" applyNumberFormat="1" applyFont="1" applyFill="1" applyBorder="1" applyAlignment="1">
      <alignment horizontal="center" vertical="center"/>
    </xf>
    <xf numFmtId="0" fontId="18" fillId="2" borderId="2" xfId="3" applyFont="1" applyFill="1" applyBorder="1" applyAlignment="1">
      <alignment vertical="center"/>
    </xf>
    <xf numFmtId="0" fontId="18" fillId="2" borderId="2" xfId="3" applyFont="1" applyFill="1" applyBorder="1" applyAlignment="1">
      <alignment horizontal="left" vertical="center" wrapText="1"/>
    </xf>
    <xf numFmtId="1" fontId="17" fillId="3" borderId="2" xfId="1" applyNumberFormat="1" applyFont="1" applyFill="1" applyBorder="1" applyAlignment="1" applyProtection="1">
      <alignment horizontal="center" wrapText="1"/>
    </xf>
    <xf numFmtId="0" fontId="17" fillId="3" borderId="2" xfId="1" applyFont="1" applyFill="1" applyBorder="1" applyAlignment="1" applyProtection="1">
      <alignment horizontal="center" vertical="center" wrapText="1"/>
    </xf>
    <xf numFmtId="0" fontId="17" fillId="3" borderId="2" xfId="1" applyFont="1" applyFill="1" applyBorder="1" applyAlignment="1" applyProtection="1">
      <alignment horizontal="center" wrapText="1"/>
    </xf>
    <xf numFmtId="0" fontId="17" fillId="3" borderId="2" xfId="1" applyFont="1" applyFill="1" applyBorder="1" applyAlignment="1" applyProtection="1">
      <alignment horizontal="center" vertical="center"/>
    </xf>
    <xf numFmtId="4" fontId="8" fillId="3" borderId="0" xfId="3" applyNumberFormat="1" applyFont="1" applyFill="1"/>
    <xf numFmtId="3" fontId="17" fillId="3" borderId="2" xfId="1" applyNumberFormat="1" applyFont="1" applyFill="1" applyBorder="1" applyAlignment="1" applyProtection="1">
      <alignment horizontal="center" wrapText="1"/>
    </xf>
    <xf numFmtId="0" fontId="3" fillId="0" borderId="0" xfId="3" applyFont="1" applyFill="1" applyAlignment="1">
      <alignment horizontal="center" vertical="center"/>
    </xf>
    <xf numFmtId="0" fontId="9" fillId="0" borderId="0" xfId="3" applyFont="1" applyAlignment="1">
      <alignment horizontal="center"/>
    </xf>
    <xf numFmtId="0" fontId="14" fillId="0" borderId="0" xfId="3" applyAlignment="1">
      <alignment horizontal="center"/>
    </xf>
    <xf numFmtId="4" fontId="8" fillId="0" borderId="2" xfId="0" applyNumberFormat="1" applyFont="1" applyFill="1" applyBorder="1" applyAlignment="1">
      <alignment horizontal="left" vertical="center" wrapText="1"/>
    </xf>
    <xf numFmtId="4" fontId="6" fillId="3" borderId="2" xfId="1" applyNumberFormat="1" applyFont="1" applyFill="1" applyBorder="1" applyAlignment="1" applyProtection="1">
      <alignment horizontal="center" wrapText="1"/>
    </xf>
    <xf numFmtId="4" fontId="6" fillId="0" borderId="2" xfId="1" applyNumberFormat="1" applyFont="1" applyFill="1" applyBorder="1" applyAlignment="1" applyProtection="1">
      <alignment horizontal="center" wrapText="1"/>
    </xf>
    <xf numFmtId="0" fontId="9" fillId="0" borderId="0" xfId="0" applyFont="1"/>
    <xf numFmtId="0" fontId="6" fillId="0" borderId="2" xfId="1" applyFont="1" applyFill="1" applyBorder="1" applyAlignment="1" applyProtection="1">
      <alignment horizontal="center" wrapText="1"/>
    </xf>
    <xf numFmtId="0" fontId="6" fillId="0" borderId="2" xfId="1" applyFont="1" applyFill="1" applyBorder="1" applyAlignment="1" applyProtection="1">
      <alignment horizontal="left" wrapText="1"/>
    </xf>
    <xf numFmtId="0" fontId="6" fillId="0" borderId="2" xfId="1" applyFont="1" applyFill="1" applyBorder="1" applyAlignment="1" applyProtection="1">
      <alignment horizontal="center" vertical="center" wrapText="1"/>
    </xf>
    <xf numFmtId="0" fontId="6" fillId="0" borderId="2" xfId="1" applyFont="1" applyFill="1" applyBorder="1" applyAlignment="1" applyProtection="1">
      <alignment horizontal="left" vertical="center"/>
    </xf>
    <xf numFmtId="0" fontId="6" fillId="0" borderId="2" xfId="1" applyFont="1" applyFill="1" applyBorder="1" applyAlignment="1" applyProtection="1">
      <alignment horizontal="center" vertical="center"/>
    </xf>
    <xf numFmtId="164" fontId="6" fillId="0" borderId="2" xfId="1" applyNumberFormat="1" applyFont="1" applyFill="1" applyBorder="1" applyAlignment="1" applyProtection="1">
      <alignment horizontal="left" wrapText="1"/>
    </xf>
    <xf numFmtId="1" fontId="6" fillId="0" borderId="2" xfId="1" applyNumberFormat="1" applyFont="1" applyFill="1" applyBorder="1" applyAlignment="1" applyProtection="1">
      <alignment horizontal="left" wrapText="1"/>
    </xf>
    <xf numFmtId="0" fontId="19" fillId="2" borderId="2" xfId="1" applyFont="1" applyFill="1" applyBorder="1" applyAlignment="1" applyProtection="1">
      <alignment horizontal="center" vertical="center" wrapText="1"/>
    </xf>
    <xf numFmtId="0" fontId="19" fillId="2" borderId="2" xfId="1" applyFont="1" applyFill="1" applyBorder="1" applyAlignment="1" applyProtection="1">
      <alignment horizontal="center" vertical="center"/>
    </xf>
    <xf numFmtId="4" fontId="19" fillId="2" borderId="2" xfId="1" applyNumberFormat="1" applyFont="1" applyFill="1" applyBorder="1" applyAlignment="1" applyProtection="1">
      <alignment horizontal="center" vertical="center" wrapText="1"/>
    </xf>
    <xf numFmtId="0" fontId="6" fillId="0" borderId="2" xfId="1" applyFont="1" applyFill="1" applyBorder="1" applyAlignment="1" applyProtection="1">
      <alignment horizontal="center" vertical="center" wrapText="1"/>
    </xf>
    <xf numFmtId="0" fontId="9" fillId="0" borderId="0" xfId="3" applyFont="1" applyFill="1"/>
    <xf numFmtId="0" fontId="9" fillId="0" borderId="3" xfId="3" applyFont="1" applyBorder="1" applyAlignment="1">
      <alignment horizontal="left" vertical="center" wrapText="1"/>
    </xf>
    <xf numFmtId="0" fontId="9" fillId="0" borderId="4" xfId="3" applyFont="1" applyBorder="1" applyAlignment="1">
      <alignment horizontal="left" vertical="center" wrapText="1"/>
    </xf>
    <xf numFmtId="0" fontId="9" fillId="0" borderId="5" xfId="3" applyFont="1" applyBorder="1" applyAlignment="1">
      <alignment horizontal="left" vertical="center" wrapText="1"/>
    </xf>
    <xf numFmtId="0" fontId="9" fillId="0" borderId="3" xfId="3" applyFont="1" applyBorder="1" applyAlignment="1">
      <alignment horizontal="left" vertical="center"/>
    </xf>
    <xf numFmtId="0" fontId="9" fillId="0" borderId="4" xfId="3" applyFont="1" applyBorder="1" applyAlignment="1">
      <alignment horizontal="left" vertical="center"/>
    </xf>
    <xf numFmtId="0" fontId="9" fillId="0" borderId="5" xfId="3" applyFont="1" applyBorder="1" applyAlignment="1">
      <alignment horizontal="left" vertical="center"/>
    </xf>
    <xf numFmtId="0" fontId="3" fillId="0" borderId="0" xfId="3" applyFont="1" applyFill="1" applyAlignment="1">
      <alignment horizontal="center" vertical="center"/>
    </xf>
    <xf numFmtId="0" fontId="2" fillId="0" borderId="0" xfId="3" applyFont="1" applyAlignment="1">
      <alignment horizontal="center"/>
    </xf>
    <xf numFmtId="0" fontId="6" fillId="0" borderId="2" xfId="1" applyFont="1" applyFill="1" applyBorder="1" applyAlignment="1" applyProtection="1">
      <alignment horizontal="center" vertical="center" wrapText="1"/>
    </xf>
    <xf numFmtId="4" fontId="16" fillId="0" borderId="1" xfId="0" applyNumberFormat="1" applyFont="1" applyFill="1" applyBorder="1" applyAlignment="1">
      <alignment horizontal="center" vertical="center" wrapText="1"/>
    </xf>
  </cellXfs>
  <cellStyles count="5">
    <cellStyle name="Обычный" xfId="0" builtinId="0"/>
    <cellStyle name="Обычный 2" xfId="2"/>
    <cellStyle name="Обычный 2 2" xfId="3"/>
    <cellStyle name="Обычный 3" xfId="4"/>
    <cellStyle name="Обычный_Неликвиды ООО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O49"/>
  <sheetViews>
    <sheetView tabSelected="1" zoomScale="70" zoomScaleNormal="70" workbookViewId="0">
      <selection activeCell="A3" sqref="A3:XFD3"/>
    </sheetView>
  </sheetViews>
  <sheetFormatPr defaultRowHeight="15" x14ac:dyDescent="0.25"/>
  <cols>
    <col min="1" max="1" width="7.5703125" style="16" customWidth="1"/>
    <col min="2" max="2" width="9.140625" style="16"/>
    <col min="3" max="3" width="29.42578125" style="16" customWidth="1"/>
    <col min="4" max="4" width="9.140625" style="16"/>
    <col min="5" max="5" width="18.42578125" style="1" customWidth="1"/>
    <col min="6" max="6" width="7.140625" style="45" customWidth="1"/>
    <col min="7" max="7" width="40.28515625" style="5" customWidth="1"/>
    <col min="8" max="8" width="9.140625" style="16" customWidth="1"/>
    <col min="9" max="9" width="13" style="16" customWidth="1"/>
    <col min="10" max="10" width="9.7109375" style="1" customWidth="1"/>
    <col min="11" max="11" width="21" style="16" customWidth="1"/>
    <col min="12" max="12" width="19.28515625" style="16" customWidth="1"/>
    <col min="13" max="13" width="42.5703125" style="29" customWidth="1"/>
    <col min="14" max="14" width="24.7109375" style="24" customWidth="1"/>
    <col min="15" max="15" width="23.42578125" style="24" customWidth="1"/>
    <col min="16" max="16384" width="9.140625" style="16"/>
  </cols>
  <sheetData>
    <row r="1" spans="1:15" s="5" customFormat="1" ht="21" customHeight="1" x14ac:dyDescent="0.25">
      <c r="A1" s="1"/>
      <c r="B1" s="1"/>
      <c r="C1" s="1"/>
      <c r="D1" s="2"/>
      <c r="E1" s="1"/>
      <c r="F1" s="1"/>
      <c r="G1" s="3"/>
      <c r="H1" s="1"/>
      <c r="I1" s="1"/>
      <c r="J1" s="1"/>
      <c r="K1" s="4"/>
      <c r="L1" s="4"/>
      <c r="M1" s="25"/>
      <c r="N1" s="6"/>
      <c r="O1" s="7"/>
    </row>
    <row r="2" spans="1:15" s="5" customFormat="1" ht="20.25" customHeight="1" x14ac:dyDescent="0.25">
      <c r="A2" s="8"/>
      <c r="B2" s="8"/>
      <c r="C2" s="8"/>
      <c r="D2" s="2"/>
      <c r="E2" s="8"/>
      <c r="F2" s="8"/>
      <c r="G2" s="9"/>
      <c r="H2" s="8"/>
      <c r="I2" s="8"/>
      <c r="J2" s="8"/>
      <c r="K2" s="10"/>
      <c r="L2" s="10"/>
      <c r="M2" s="26"/>
      <c r="N2" s="11"/>
      <c r="O2" s="12" t="s">
        <v>0</v>
      </c>
    </row>
    <row r="3" spans="1:15" s="5" customFormat="1" ht="20.25" customHeight="1" x14ac:dyDescent="0.25">
      <c r="A3" s="68" t="s">
        <v>74</v>
      </c>
      <c r="B3" s="68"/>
      <c r="C3" s="68"/>
      <c r="D3" s="68"/>
      <c r="E3" s="68"/>
      <c r="F3" s="68"/>
      <c r="G3" s="68"/>
      <c r="H3" s="68"/>
      <c r="I3" s="68"/>
      <c r="J3" s="68"/>
      <c r="K3" s="68"/>
      <c r="L3" s="68"/>
      <c r="M3" s="68"/>
      <c r="N3" s="68"/>
      <c r="O3" s="68"/>
    </row>
    <row r="4" spans="1:15" s="5" customFormat="1" ht="18.75" customHeight="1" x14ac:dyDescent="0.3">
      <c r="A4" s="69" t="s">
        <v>28</v>
      </c>
      <c r="B4" s="69"/>
      <c r="C4" s="69"/>
      <c r="D4" s="69"/>
      <c r="E4" s="69"/>
      <c r="F4" s="69"/>
      <c r="G4" s="69"/>
      <c r="H4" s="69"/>
      <c r="I4" s="69"/>
      <c r="J4" s="69"/>
      <c r="K4" s="69"/>
      <c r="L4" s="69"/>
      <c r="M4" s="69"/>
      <c r="N4" s="69"/>
      <c r="O4" s="69"/>
    </row>
    <row r="5" spans="1:15" s="5" customFormat="1" ht="25.5" customHeight="1" x14ac:dyDescent="0.25">
      <c r="A5" s="31"/>
      <c r="B5" s="31"/>
      <c r="C5" s="31"/>
      <c r="D5" s="14"/>
      <c r="E5" s="31"/>
      <c r="F5" s="43"/>
      <c r="G5" s="15"/>
      <c r="H5" s="31"/>
      <c r="I5" s="31"/>
      <c r="J5" s="31"/>
      <c r="K5" s="31"/>
      <c r="L5" s="31"/>
      <c r="M5" s="27"/>
      <c r="N5" s="71"/>
      <c r="O5" s="71"/>
    </row>
    <row r="6" spans="1:15" ht="106.5" customHeight="1" x14ac:dyDescent="0.25">
      <c r="A6" s="57" t="s">
        <v>1</v>
      </c>
      <c r="B6" s="57" t="s">
        <v>2</v>
      </c>
      <c r="C6" s="57" t="s">
        <v>3</v>
      </c>
      <c r="D6" s="57" t="s">
        <v>72</v>
      </c>
      <c r="E6" s="57" t="s">
        <v>4</v>
      </c>
      <c r="F6" s="57" t="s">
        <v>82</v>
      </c>
      <c r="G6" s="58" t="s">
        <v>19</v>
      </c>
      <c r="H6" s="57" t="s">
        <v>5</v>
      </c>
      <c r="I6" s="58" t="s">
        <v>6</v>
      </c>
      <c r="J6" s="57" t="s">
        <v>7</v>
      </c>
      <c r="K6" s="57" t="s">
        <v>8</v>
      </c>
      <c r="L6" s="57" t="s">
        <v>17</v>
      </c>
      <c r="M6" s="57" t="s">
        <v>9</v>
      </c>
      <c r="N6" s="59" t="s">
        <v>85</v>
      </c>
      <c r="O6" s="59" t="s">
        <v>86</v>
      </c>
    </row>
    <row r="7" spans="1:15" ht="15" customHeight="1" x14ac:dyDescent="0.25">
      <c r="A7" s="39">
        <v>1</v>
      </c>
      <c r="B7" s="39">
        <v>2</v>
      </c>
      <c r="C7" s="39">
        <v>3</v>
      </c>
      <c r="D7" s="39">
        <v>4</v>
      </c>
      <c r="E7" s="38">
        <v>5</v>
      </c>
      <c r="F7" s="38">
        <v>6</v>
      </c>
      <c r="G7" s="40">
        <v>7</v>
      </c>
      <c r="H7" s="40">
        <v>8</v>
      </c>
      <c r="I7" s="40">
        <v>9</v>
      </c>
      <c r="J7" s="40">
        <v>10</v>
      </c>
      <c r="K7" s="39">
        <v>11</v>
      </c>
      <c r="L7" s="39">
        <v>12</v>
      </c>
      <c r="M7" s="37">
        <v>13</v>
      </c>
      <c r="N7" s="42">
        <v>16</v>
      </c>
      <c r="O7" s="42">
        <v>17</v>
      </c>
    </row>
    <row r="8" spans="1:15" s="61" customFormat="1" ht="15" customHeight="1" x14ac:dyDescent="0.25">
      <c r="A8" s="50">
        <v>1</v>
      </c>
      <c r="B8" s="50" t="s">
        <v>23</v>
      </c>
      <c r="C8" s="51" t="s">
        <v>22</v>
      </c>
      <c r="D8" s="50" t="s">
        <v>27</v>
      </c>
      <c r="E8" s="60" t="s">
        <v>29</v>
      </c>
      <c r="F8" s="70" t="s">
        <v>75</v>
      </c>
      <c r="G8" s="53" t="s">
        <v>35</v>
      </c>
      <c r="H8" s="54" t="s">
        <v>41</v>
      </c>
      <c r="I8" s="54">
        <v>2</v>
      </c>
      <c r="J8" s="54" t="s">
        <v>42</v>
      </c>
      <c r="K8" s="51" t="s">
        <v>47</v>
      </c>
      <c r="L8" s="55" t="s">
        <v>52</v>
      </c>
      <c r="M8" s="56" t="s">
        <v>60</v>
      </c>
      <c r="N8" s="48">
        <v>4839.07</v>
      </c>
      <c r="O8" s="48">
        <f>N8*I8</f>
        <v>9678.14</v>
      </c>
    </row>
    <row r="9" spans="1:15" s="61" customFormat="1" ht="15" customHeight="1" x14ac:dyDescent="0.25">
      <c r="A9" s="50">
        <v>2</v>
      </c>
      <c r="B9" s="50" t="s">
        <v>23</v>
      </c>
      <c r="C9" s="51" t="s">
        <v>22</v>
      </c>
      <c r="D9" s="50" t="s">
        <v>27</v>
      </c>
      <c r="E9" s="60" t="s">
        <v>29</v>
      </c>
      <c r="F9" s="70"/>
      <c r="G9" s="53" t="s">
        <v>35</v>
      </c>
      <c r="H9" s="54" t="s">
        <v>41</v>
      </c>
      <c r="I9" s="54">
        <v>11</v>
      </c>
      <c r="J9" s="54" t="s">
        <v>42</v>
      </c>
      <c r="K9" s="51" t="s">
        <v>47</v>
      </c>
      <c r="L9" s="55" t="s">
        <v>52</v>
      </c>
      <c r="M9" s="56" t="s">
        <v>60</v>
      </c>
      <c r="N9" s="48">
        <v>4839.07</v>
      </c>
      <c r="O9" s="48">
        <f>N9*I9</f>
        <v>53229.77</v>
      </c>
    </row>
    <row r="10" spans="1:15" s="61" customFormat="1" ht="15" customHeight="1" x14ac:dyDescent="0.25">
      <c r="A10" s="50">
        <v>3</v>
      </c>
      <c r="B10" s="50" t="s">
        <v>23</v>
      </c>
      <c r="C10" s="51" t="s">
        <v>22</v>
      </c>
      <c r="D10" s="50" t="s">
        <v>27</v>
      </c>
      <c r="E10" s="60" t="s">
        <v>29</v>
      </c>
      <c r="F10" s="70" t="s">
        <v>76</v>
      </c>
      <c r="G10" s="53" t="s">
        <v>35</v>
      </c>
      <c r="H10" s="54" t="s">
        <v>41</v>
      </c>
      <c r="I10" s="54">
        <v>1</v>
      </c>
      <c r="J10" s="54" t="s">
        <v>43</v>
      </c>
      <c r="K10" s="51" t="s">
        <v>48</v>
      </c>
      <c r="L10" s="55" t="s">
        <v>53</v>
      </c>
      <c r="M10" s="56" t="s">
        <v>63</v>
      </c>
      <c r="N10" s="48">
        <v>4839.07</v>
      </c>
      <c r="O10" s="48">
        <f>N10*I10</f>
        <v>4839.07</v>
      </c>
    </row>
    <row r="11" spans="1:15" s="61" customFormat="1" ht="15" customHeight="1" x14ac:dyDescent="0.25">
      <c r="A11" s="50">
        <v>4</v>
      </c>
      <c r="B11" s="50" t="s">
        <v>23</v>
      </c>
      <c r="C11" s="51" t="s">
        <v>22</v>
      </c>
      <c r="D11" s="50" t="s">
        <v>27</v>
      </c>
      <c r="E11" s="60" t="s">
        <v>29</v>
      </c>
      <c r="F11" s="70"/>
      <c r="G11" s="53" t="s">
        <v>35</v>
      </c>
      <c r="H11" s="54" t="s">
        <v>41</v>
      </c>
      <c r="I11" s="54">
        <v>9</v>
      </c>
      <c r="J11" s="54" t="s">
        <v>43</v>
      </c>
      <c r="K11" s="51" t="s">
        <v>48</v>
      </c>
      <c r="L11" s="55" t="s">
        <v>53</v>
      </c>
      <c r="M11" s="56" t="s">
        <v>63</v>
      </c>
      <c r="N11" s="48">
        <v>4839.07</v>
      </c>
      <c r="O11" s="48">
        <f>N11*I11</f>
        <v>43551.63</v>
      </c>
    </row>
    <row r="12" spans="1:15" s="61" customFormat="1" ht="15" customHeight="1" x14ac:dyDescent="0.25">
      <c r="A12" s="50">
        <v>5</v>
      </c>
      <c r="B12" s="50" t="s">
        <v>23</v>
      </c>
      <c r="C12" s="51" t="s">
        <v>22</v>
      </c>
      <c r="D12" s="50" t="s">
        <v>27</v>
      </c>
      <c r="E12" s="60" t="s">
        <v>29</v>
      </c>
      <c r="F12" s="70"/>
      <c r="G12" s="53" t="s">
        <v>35</v>
      </c>
      <c r="H12" s="54" t="s">
        <v>41</v>
      </c>
      <c r="I12" s="54">
        <v>69</v>
      </c>
      <c r="J12" s="54" t="s">
        <v>43</v>
      </c>
      <c r="K12" s="51" t="s">
        <v>48</v>
      </c>
      <c r="L12" s="55">
        <v>45689</v>
      </c>
      <c r="M12" s="56" t="s">
        <v>63</v>
      </c>
      <c r="N12" s="48">
        <v>4839.07</v>
      </c>
      <c r="O12" s="48">
        <f>N12*I12</f>
        <v>333895.82999999996</v>
      </c>
    </row>
    <row r="13" spans="1:15" s="61" customFormat="1" ht="15" customHeight="1" x14ac:dyDescent="0.25">
      <c r="A13" s="50">
        <v>6</v>
      </c>
      <c r="B13" s="50" t="s">
        <v>23</v>
      </c>
      <c r="C13" s="51" t="s">
        <v>22</v>
      </c>
      <c r="D13" s="50" t="s">
        <v>27</v>
      </c>
      <c r="E13" s="60" t="s">
        <v>29</v>
      </c>
      <c r="F13" s="70"/>
      <c r="G13" s="53" t="s">
        <v>35</v>
      </c>
      <c r="H13" s="54" t="s">
        <v>41</v>
      </c>
      <c r="I13" s="54">
        <v>23</v>
      </c>
      <c r="J13" s="54" t="s">
        <v>43</v>
      </c>
      <c r="K13" s="51" t="s">
        <v>48</v>
      </c>
      <c r="L13" s="55">
        <v>45717</v>
      </c>
      <c r="M13" s="56" t="s">
        <v>63</v>
      </c>
      <c r="N13" s="48">
        <v>4839.07</v>
      </c>
      <c r="O13" s="48">
        <f>N13*I13</f>
        <v>111298.60999999999</v>
      </c>
    </row>
    <row r="14" spans="1:15" s="61" customFormat="1" ht="15" customHeight="1" x14ac:dyDescent="0.25">
      <c r="A14" s="50">
        <v>7</v>
      </c>
      <c r="B14" s="50" t="s">
        <v>23</v>
      </c>
      <c r="C14" s="51" t="s">
        <v>22</v>
      </c>
      <c r="D14" s="50" t="s">
        <v>27</v>
      </c>
      <c r="E14" s="60" t="s">
        <v>29</v>
      </c>
      <c r="F14" s="70"/>
      <c r="G14" s="53" t="s">
        <v>35</v>
      </c>
      <c r="H14" s="54" t="s">
        <v>41</v>
      </c>
      <c r="I14" s="54">
        <v>8</v>
      </c>
      <c r="J14" s="54" t="s">
        <v>43</v>
      </c>
      <c r="K14" s="51" t="s">
        <v>48</v>
      </c>
      <c r="L14" s="55">
        <v>45748</v>
      </c>
      <c r="M14" s="56" t="s">
        <v>63</v>
      </c>
      <c r="N14" s="48">
        <v>4839.07</v>
      </c>
      <c r="O14" s="48">
        <f>N14*I14</f>
        <v>38712.559999999998</v>
      </c>
    </row>
    <row r="15" spans="1:15" s="61" customFormat="1" ht="15" customHeight="1" x14ac:dyDescent="0.25">
      <c r="A15" s="50">
        <v>8</v>
      </c>
      <c r="B15" s="50" t="s">
        <v>23</v>
      </c>
      <c r="C15" s="51" t="s">
        <v>22</v>
      </c>
      <c r="D15" s="50" t="s">
        <v>27</v>
      </c>
      <c r="E15" s="60" t="s">
        <v>29</v>
      </c>
      <c r="F15" s="70"/>
      <c r="G15" s="53" t="s">
        <v>35</v>
      </c>
      <c r="H15" s="54" t="s">
        <v>41</v>
      </c>
      <c r="I15" s="54">
        <v>6</v>
      </c>
      <c r="J15" s="54" t="s">
        <v>43</v>
      </c>
      <c r="K15" s="51" t="s">
        <v>48</v>
      </c>
      <c r="L15" s="55">
        <v>45778</v>
      </c>
      <c r="M15" s="56" t="s">
        <v>63</v>
      </c>
      <c r="N15" s="48">
        <v>4839.07</v>
      </c>
      <c r="O15" s="48">
        <f>N15*I15</f>
        <v>29034.42</v>
      </c>
    </row>
    <row r="16" spans="1:15" s="61" customFormat="1" ht="15" customHeight="1" x14ac:dyDescent="0.25">
      <c r="A16" s="50">
        <v>9</v>
      </c>
      <c r="B16" s="50" t="s">
        <v>23</v>
      </c>
      <c r="C16" s="51" t="s">
        <v>22</v>
      </c>
      <c r="D16" s="50" t="s">
        <v>27</v>
      </c>
      <c r="E16" s="60" t="s">
        <v>29</v>
      </c>
      <c r="F16" s="70" t="s">
        <v>77</v>
      </c>
      <c r="G16" s="53" t="s">
        <v>35</v>
      </c>
      <c r="H16" s="54" t="s">
        <v>41</v>
      </c>
      <c r="I16" s="54">
        <v>21</v>
      </c>
      <c r="J16" s="54" t="s">
        <v>68</v>
      </c>
      <c r="K16" s="51" t="s">
        <v>69</v>
      </c>
      <c r="L16" s="55">
        <v>45627</v>
      </c>
      <c r="M16" s="56" t="s">
        <v>71</v>
      </c>
      <c r="N16" s="48">
        <v>4839.07</v>
      </c>
      <c r="O16" s="48">
        <f>N16*I16</f>
        <v>101620.47</v>
      </c>
    </row>
    <row r="17" spans="1:15" s="61" customFormat="1" ht="15" customHeight="1" x14ac:dyDescent="0.25">
      <c r="A17" s="50">
        <v>10</v>
      </c>
      <c r="B17" s="50" t="s">
        <v>23</v>
      </c>
      <c r="C17" s="51" t="s">
        <v>22</v>
      </c>
      <c r="D17" s="50" t="s">
        <v>27</v>
      </c>
      <c r="E17" s="60" t="s">
        <v>29</v>
      </c>
      <c r="F17" s="70"/>
      <c r="G17" s="53" t="s">
        <v>35</v>
      </c>
      <c r="H17" s="54" t="s">
        <v>41</v>
      </c>
      <c r="I17" s="54">
        <v>23</v>
      </c>
      <c r="J17" s="54" t="s">
        <v>68</v>
      </c>
      <c r="K17" s="51" t="s">
        <v>69</v>
      </c>
      <c r="L17" s="55">
        <v>45689</v>
      </c>
      <c r="M17" s="56" t="s">
        <v>71</v>
      </c>
      <c r="N17" s="48">
        <v>4839.07</v>
      </c>
      <c r="O17" s="48">
        <f>N17*I17</f>
        <v>111298.60999999999</v>
      </c>
    </row>
    <row r="18" spans="1:15" s="61" customFormat="1" ht="15" customHeight="1" x14ac:dyDescent="0.25">
      <c r="A18" s="50">
        <v>11</v>
      </c>
      <c r="B18" s="50" t="s">
        <v>23</v>
      </c>
      <c r="C18" s="51" t="s">
        <v>22</v>
      </c>
      <c r="D18" s="50" t="s">
        <v>27</v>
      </c>
      <c r="E18" s="60" t="s">
        <v>29</v>
      </c>
      <c r="F18" s="70"/>
      <c r="G18" s="53" t="s">
        <v>35</v>
      </c>
      <c r="H18" s="54" t="s">
        <v>41</v>
      </c>
      <c r="I18" s="54">
        <v>4</v>
      </c>
      <c r="J18" s="54" t="s">
        <v>68</v>
      </c>
      <c r="K18" s="51" t="s">
        <v>69</v>
      </c>
      <c r="L18" s="55">
        <v>45748</v>
      </c>
      <c r="M18" s="56" t="s">
        <v>71</v>
      </c>
      <c r="N18" s="48">
        <v>4839.07</v>
      </c>
      <c r="O18" s="48">
        <f>N18*I18</f>
        <v>19356.28</v>
      </c>
    </row>
    <row r="19" spans="1:15" s="61" customFormat="1" ht="15" customHeight="1" x14ac:dyDescent="0.25">
      <c r="A19" s="50">
        <v>12</v>
      </c>
      <c r="B19" s="50" t="s">
        <v>23</v>
      </c>
      <c r="C19" s="51" t="s">
        <v>22</v>
      </c>
      <c r="D19" s="50" t="s">
        <v>27</v>
      </c>
      <c r="E19" s="60" t="s">
        <v>64</v>
      </c>
      <c r="F19" s="70" t="s">
        <v>78</v>
      </c>
      <c r="G19" s="53" t="s">
        <v>65</v>
      </c>
      <c r="H19" s="54" t="s">
        <v>41</v>
      </c>
      <c r="I19" s="54">
        <v>1</v>
      </c>
      <c r="J19" s="54" t="s">
        <v>43</v>
      </c>
      <c r="K19" s="51" t="s">
        <v>48</v>
      </c>
      <c r="L19" s="55">
        <v>45717</v>
      </c>
      <c r="M19" s="56" t="s">
        <v>63</v>
      </c>
      <c r="N19" s="48">
        <v>8000</v>
      </c>
      <c r="O19" s="48">
        <f>N19*I19</f>
        <v>8000</v>
      </c>
    </row>
    <row r="20" spans="1:15" s="61" customFormat="1" ht="15" customHeight="1" x14ac:dyDescent="0.25">
      <c r="A20" s="50">
        <v>13</v>
      </c>
      <c r="B20" s="50" t="s">
        <v>23</v>
      </c>
      <c r="C20" s="51" t="s">
        <v>22</v>
      </c>
      <c r="D20" s="50" t="s">
        <v>27</v>
      </c>
      <c r="E20" s="60" t="s">
        <v>66</v>
      </c>
      <c r="F20" s="70"/>
      <c r="G20" s="53" t="s">
        <v>67</v>
      </c>
      <c r="H20" s="54" t="s">
        <v>41</v>
      </c>
      <c r="I20" s="54">
        <v>23</v>
      </c>
      <c r="J20" s="54" t="s">
        <v>43</v>
      </c>
      <c r="K20" s="51" t="s">
        <v>48</v>
      </c>
      <c r="L20" s="55">
        <v>45444</v>
      </c>
      <c r="M20" s="56" t="s">
        <v>63</v>
      </c>
      <c r="N20" s="48">
        <v>4135.05</v>
      </c>
      <c r="O20" s="48">
        <f>N20*I20</f>
        <v>95106.150000000009</v>
      </c>
    </row>
    <row r="21" spans="1:15" s="61" customFormat="1" ht="15" customHeight="1" x14ac:dyDescent="0.25">
      <c r="A21" s="50">
        <v>14</v>
      </c>
      <c r="B21" s="50" t="s">
        <v>23</v>
      </c>
      <c r="C21" s="51" t="s">
        <v>22</v>
      </c>
      <c r="D21" s="50" t="s">
        <v>27</v>
      </c>
      <c r="E21" s="60" t="s">
        <v>66</v>
      </c>
      <c r="F21" s="70"/>
      <c r="G21" s="53" t="s">
        <v>67</v>
      </c>
      <c r="H21" s="54" t="s">
        <v>41</v>
      </c>
      <c r="I21" s="54">
        <v>1</v>
      </c>
      <c r="J21" s="54" t="s">
        <v>43</v>
      </c>
      <c r="K21" s="51" t="s">
        <v>48</v>
      </c>
      <c r="L21" s="55">
        <v>45717</v>
      </c>
      <c r="M21" s="56" t="s">
        <v>63</v>
      </c>
      <c r="N21" s="48">
        <v>4135.05</v>
      </c>
      <c r="O21" s="48">
        <f>N21*I21</f>
        <v>4135.05</v>
      </c>
    </row>
    <row r="22" spans="1:15" s="61" customFormat="1" ht="15" customHeight="1" x14ac:dyDescent="0.25">
      <c r="A22" s="50">
        <v>15</v>
      </c>
      <c r="B22" s="50" t="s">
        <v>23</v>
      </c>
      <c r="C22" s="51" t="s">
        <v>22</v>
      </c>
      <c r="D22" s="50" t="s">
        <v>27</v>
      </c>
      <c r="E22" s="60" t="s">
        <v>30</v>
      </c>
      <c r="F22" s="70" t="s">
        <v>79</v>
      </c>
      <c r="G22" s="53" t="s">
        <v>36</v>
      </c>
      <c r="H22" s="54" t="s">
        <v>41</v>
      </c>
      <c r="I22" s="54">
        <v>15</v>
      </c>
      <c r="J22" s="54" t="s">
        <v>44</v>
      </c>
      <c r="K22" s="51" t="s">
        <v>49</v>
      </c>
      <c r="L22" s="55" t="s">
        <v>54</v>
      </c>
      <c r="M22" s="46" t="s">
        <v>59</v>
      </c>
      <c r="N22" s="48">
        <v>13071.41</v>
      </c>
      <c r="O22" s="48">
        <f>N22*I22</f>
        <v>196071.15</v>
      </c>
    </row>
    <row r="23" spans="1:15" s="61" customFormat="1" ht="15" customHeight="1" x14ac:dyDescent="0.25">
      <c r="A23" s="50">
        <v>16</v>
      </c>
      <c r="B23" s="50" t="s">
        <v>23</v>
      </c>
      <c r="C23" s="51" t="s">
        <v>22</v>
      </c>
      <c r="D23" s="50" t="s">
        <v>27</v>
      </c>
      <c r="E23" s="60" t="s">
        <v>30</v>
      </c>
      <c r="F23" s="70"/>
      <c r="G23" s="53" t="s">
        <v>36</v>
      </c>
      <c r="H23" s="54" t="s">
        <v>41</v>
      </c>
      <c r="I23" s="54">
        <v>2</v>
      </c>
      <c r="J23" s="54" t="s">
        <v>44</v>
      </c>
      <c r="K23" s="51" t="s">
        <v>49</v>
      </c>
      <c r="L23" s="55">
        <v>45474</v>
      </c>
      <c r="M23" s="46" t="s">
        <v>59</v>
      </c>
      <c r="N23" s="48">
        <v>13071.41</v>
      </c>
      <c r="O23" s="48">
        <f>N23*I23</f>
        <v>26142.82</v>
      </c>
    </row>
    <row r="24" spans="1:15" s="61" customFormat="1" ht="15" customHeight="1" x14ac:dyDescent="0.25">
      <c r="A24" s="50">
        <v>17</v>
      </c>
      <c r="B24" s="50" t="s">
        <v>23</v>
      </c>
      <c r="C24" s="51" t="s">
        <v>22</v>
      </c>
      <c r="D24" s="50" t="s">
        <v>27</v>
      </c>
      <c r="E24" s="60" t="s">
        <v>31</v>
      </c>
      <c r="F24" s="70" t="s">
        <v>80</v>
      </c>
      <c r="G24" s="53" t="s">
        <v>37</v>
      </c>
      <c r="H24" s="54" t="s">
        <v>41</v>
      </c>
      <c r="I24" s="54">
        <v>1</v>
      </c>
      <c r="J24" s="54" t="s">
        <v>45</v>
      </c>
      <c r="K24" s="51" t="s">
        <v>50</v>
      </c>
      <c r="L24" s="55" t="s">
        <v>25</v>
      </c>
      <c r="M24" s="56" t="s">
        <v>57</v>
      </c>
      <c r="N24" s="48">
        <v>4555.09</v>
      </c>
      <c r="O24" s="48">
        <f>N24*I24</f>
        <v>4555.09</v>
      </c>
    </row>
    <row r="25" spans="1:15" s="61" customFormat="1" ht="15" customHeight="1" x14ac:dyDescent="0.25">
      <c r="A25" s="50">
        <v>18</v>
      </c>
      <c r="B25" s="50" t="s">
        <v>23</v>
      </c>
      <c r="C25" s="51" t="s">
        <v>22</v>
      </c>
      <c r="D25" s="50" t="s">
        <v>27</v>
      </c>
      <c r="E25" s="60" t="s">
        <v>32</v>
      </c>
      <c r="F25" s="70"/>
      <c r="G25" s="53" t="s">
        <v>38</v>
      </c>
      <c r="H25" s="54" t="s">
        <v>41</v>
      </c>
      <c r="I25" s="54">
        <v>1</v>
      </c>
      <c r="J25" s="54" t="s">
        <v>45</v>
      </c>
      <c r="K25" s="51" t="s">
        <v>50</v>
      </c>
      <c r="L25" s="55" t="s">
        <v>55</v>
      </c>
      <c r="M25" s="56" t="s">
        <v>57</v>
      </c>
      <c r="N25" s="48">
        <v>12635.63</v>
      </c>
      <c r="O25" s="48">
        <f>N25*I25</f>
        <v>12635.63</v>
      </c>
    </row>
    <row r="26" spans="1:15" s="61" customFormat="1" ht="15" customHeight="1" x14ac:dyDescent="0.25">
      <c r="A26" s="50">
        <v>19</v>
      </c>
      <c r="B26" s="50" t="s">
        <v>23</v>
      </c>
      <c r="C26" s="51" t="s">
        <v>22</v>
      </c>
      <c r="D26" s="50" t="s">
        <v>18</v>
      </c>
      <c r="E26" s="60" t="s">
        <v>33</v>
      </c>
      <c r="F26" s="70" t="s">
        <v>81</v>
      </c>
      <c r="G26" s="53" t="s">
        <v>39</v>
      </c>
      <c r="H26" s="54" t="s">
        <v>41</v>
      </c>
      <c r="I26" s="54">
        <v>12</v>
      </c>
      <c r="J26" s="54" t="s">
        <v>46</v>
      </c>
      <c r="K26" s="51" t="s">
        <v>51</v>
      </c>
      <c r="L26" s="55" t="s">
        <v>26</v>
      </c>
      <c r="M26" s="56" t="s">
        <v>58</v>
      </c>
      <c r="N26" s="48">
        <v>10037.620000000001</v>
      </c>
      <c r="O26" s="48">
        <f>N26*I26</f>
        <v>120451.44</v>
      </c>
    </row>
    <row r="27" spans="1:15" s="61" customFormat="1" ht="15" customHeight="1" x14ac:dyDescent="0.25">
      <c r="A27" s="50">
        <v>20</v>
      </c>
      <c r="B27" s="50" t="s">
        <v>23</v>
      </c>
      <c r="C27" s="51" t="s">
        <v>22</v>
      </c>
      <c r="D27" s="50" t="s">
        <v>18</v>
      </c>
      <c r="E27" s="60" t="s">
        <v>34</v>
      </c>
      <c r="F27" s="70"/>
      <c r="G27" s="53" t="s">
        <v>40</v>
      </c>
      <c r="H27" s="54" t="s">
        <v>41</v>
      </c>
      <c r="I27" s="54">
        <v>1</v>
      </c>
      <c r="J27" s="54" t="s">
        <v>46</v>
      </c>
      <c r="K27" s="51" t="s">
        <v>51</v>
      </c>
      <c r="L27" s="55" t="s">
        <v>56</v>
      </c>
      <c r="M27" s="56" t="s">
        <v>58</v>
      </c>
      <c r="N27" s="48">
        <v>11202.1</v>
      </c>
      <c r="O27" s="48">
        <f>N27*I27</f>
        <v>11202.1</v>
      </c>
    </row>
    <row r="28" spans="1:15" s="17" customFormat="1" ht="15" customHeight="1" x14ac:dyDescent="0.25">
      <c r="A28" s="50">
        <v>21</v>
      </c>
      <c r="B28" s="50" t="s">
        <v>23</v>
      </c>
      <c r="C28" s="51" t="s">
        <v>22</v>
      </c>
      <c r="D28" s="50" t="s">
        <v>27</v>
      </c>
      <c r="E28" s="52" t="s">
        <v>29</v>
      </c>
      <c r="F28" s="52">
        <v>8</v>
      </c>
      <c r="G28" s="53" t="s">
        <v>35</v>
      </c>
      <c r="H28" s="54" t="s">
        <v>41</v>
      </c>
      <c r="I28" s="54">
        <v>16</v>
      </c>
      <c r="J28" s="54" t="s">
        <v>61</v>
      </c>
      <c r="K28" s="51" t="s">
        <v>62</v>
      </c>
      <c r="L28" s="55">
        <v>45627</v>
      </c>
      <c r="M28" s="56" t="s">
        <v>70</v>
      </c>
      <c r="N28" s="48">
        <v>4839.07</v>
      </c>
      <c r="O28" s="47">
        <f>N28*I28</f>
        <v>77425.119999999995</v>
      </c>
    </row>
    <row r="29" spans="1:15" x14ac:dyDescent="0.25">
      <c r="A29" s="32"/>
      <c r="B29" s="32"/>
      <c r="C29" s="32"/>
      <c r="D29" s="32"/>
      <c r="E29" s="32"/>
      <c r="F29" s="32"/>
      <c r="G29" s="33"/>
      <c r="H29" s="32"/>
      <c r="I29" s="34">
        <f>SUM(I8:I28)</f>
        <v>250</v>
      </c>
      <c r="J29" s="32"/>
      <c r="K29" s="35"/>
      <c r="L29" s="35"/>
      <c r="M29" s="36"/>
      <c r="N29" s="34"/>
      <c r="O29" s="34">
        <f>SUM(O8:O28)</f>
        <v>1412239.94</v>
      </c>
    </row>
    <row r="30" spans="1:15" x14ac:dyDescent="0.25">
      <c r="A30" s="17"/>
      <c r="B30" s="17"/>
      <c r="C30" s="17"/>
      <c r="D30" s="17"/>
      <c r="E30" s="8"/>
      <c r="F30" s="44"/>
      <c r="G30" s="13"/>
      <c r="H30" s="18"/>
      <c r="I30" s="18"/>
      <c r="J30" s="30"/>
      <c r="K30" s="18"/>
      <c r="L30" s="18"/>
      <c r="M30" s="28"/>
      <c r="N30" s="19"/>
      <c r="O30" s="19"/>
    </row>
    <row r="31" spans="1:15" ht="15.75" x14ac:dyDescent="0.25">
      <c r="A31" s="20" t="s">
        <v>20</v>
      </c>
      <c r="B31" s="17"/>
      <c r="C31" s="17"/>
      <c r="D31" s="17"/>
      <c r="E31" s="8"/>
      <c r="F31" s="44"/>
      <c r="G31" s="13"/>
      <c r="H31" s="18"/>
      <c r="I31" s="18"/>
      <c r="J31" s="30"/>
      <c r="K31" s="18"/>
      <c r="L31" s="18"/>
      <c r="M31" s="28"/>
      <c r="N31" s="21"/>
      <c r="O31" s="21"/>
    </row>
    <row r="32" spans="1:15" ht="15.75" x14ac:dyDescent="0.25">
      <c r="A32" s="49" t="s">
        <v>73</v>
      </c>
      <c r="B32" s="17"/>
      <c r="C32" s="17"/>
      <c r="D32" s="17"/>
      <c r="E32" s="8"/>
      <c r="F32" s="44"/>
      <c r="G32" s="13"/>
      <c r="H32" s="18"/>
      <c r="I32" s="18"/>
      <c r="J32" s="30"/>
      <c r="K32" s="18"/>
      <c r="L32" s="18"/>
      <c r="M32" s="28"/>
      <c r="N32" s="21"/>
      <c r="O32" s="21"/>
    </row>
    <row r="33" spans="1:15" x14ac:dyDescent="0.25">
      <c r="A33" s="17" t="s">
        <v>21</v>
      </c>
      <c r="B33" s="17"/>
      <c r="C33" s="17"/>
      <c r="D33" s="17"/>
      <c r="E33" s="8"/>
      <c r="F33" s="44"/>
      <c r="G33" s="13"/>
      <c r="H33" s="18"/>
      <c r="I33" s="18"/>
      <c r="J33" s="30"/>
      <c r="K33" s="18"/>
      <c r="L33" s="18"/>
      <c r="M33" s="28"/>
      <c r="N33" s="19"/>
      <c r="O33" s="19"/>
    </row>
    <row r="34" spans="1:15" x14ac:dyDescent="0.25">
      <c r="A34" s="17" t="s">
        <v>83</v>
      </c>
      <c r="B34" s="17"/>
      <c r="C34" s="17"/>
      <c r="D34" s="17"/>
      <c r="E34" s="8"/>
      <c r="F34" s="44"/>
      <c r="G34" s="13"/>
      <c r="H34" s="18"/>
      <c r="I34" s="18"/>
      <c r="J34" s="30"/>
      <c r="K34" s="18"/>
      <c r="L34" s="18"/>
      <c r="M34" s="28"/>
      <c r="N34" s="19"/>
      <c r="O34" s="19"/>
    </row>
    <row r="35" spans="1:15" x14ac:dyDescent="0.25">
      <c r="A35" s="17"/>
      <c r="B35" s="17"/>
      <c r="C35" s="17"/>
      <c r="D35" s="17"/>
      <c r="E35" s="8"/>
      <c r="F35" s="44"/>
      <c r="G35" s="13"/>
      <c r="H35" s="18"/>
      <c r="I35" s="18"/>
      <c r="J35" s="30"/>
      <c r="K35" s="18"/>
      <c r="L35" s="18"/>
      <c r="M35" s="28"/>
      <c r="N35" s="19"/>
      <c r="O35" s="19"/>
    </row>
    <row r="36" spans="1:15" x14ac:dyDescent="0.25">
      <c r="A36" s="17" t="s">
        <v>10</v>
      </c>
      <c r="B36" s="17"/>
      <c r="C36" s="17"/>
      <c r="D36" s="17"/>
      <c r="E36" s="8"/>
      <c r="F36" s="44"/>
      <c r="G36" s="13"/>
      <c r="H36" s="18"/>
      <c r="I36" s="18"/>
      <c r="J36" s="30"/>
      <c r="K36" s="18"/>
      <c r="L36" s="18"/>
      <c r="M36" s="28"/>
      <c r="N36" s="19"/>
      <c r="O36" s="19"/>
    </row>
    <row r="37" spans="1:15" x14ac:dyDescent="0.25">
      <c r="A37" s="17" t="s">
        <v>87</v>
      </c>
      <c r="B37" s="17"/>
      <c r="C37" s="17"/>
      <c r="D37" s="17"/>
      <c r="E37" s="8"/>
      <c r="F37" s="44"/>
      <c r="G37" s="13"/>
      <c r="H37" s="18"/>
      <c r="I37" s="18"/>
      <c r="J37" s="30"/>
      <c r="K37" s="18"/>
      <c r="L37" s="18"/>
      <c r="M37" s="28"/>
      <c r="N37" s="19"/>
      <c r="O37" s="19"/>
    </row>
    <row r="38" spans="1:15" x14ac:dyDescent="0.25">
      <c r="A38" s="17"/>
      <c r="B38" s="17"/>
      <c r="C38" s="17"/>
      <c r="D38" s="17"/>
      <c r="E38" s="8"/>
      <c r="F38" s="44"/>
      <c r="G38" s="13"/>
      <c r="H38" s="18"/>
      <c r="I38" s="18"/>
      <c r="J38" s="30"/>
      <c r="K38" s="18"/>
      <c r="L38" s="18"/>
      <c r="M38" s="28"/>
      <c r="N38" s="19"/>
      <c r="O38" s="19"/>
    </row>
    <row r="39" spans="1:15" x14ac:dyDescent="0.25">
      <c r="A39" s="22" t="s">
        <v>11</v>
      </c>
      <c r="B39" s="17"/>
      <c r="C39" s="17"/>
      <c r="D39" s="17"/>
      <c r="E39" s="8"/>
      <c r="F39" s="44"/>
      <c r="G39" s="13"/>
      <c r="H39" s="18"/>
      <c r="I39" s="18"/>
      <c r="J39" s="30"/>
      <c r="K39" s="18"/>
      <c r="L39" s="18"/>
      <c r="M39" s="28"/>
      <c r="N39" s="19"/>
      <c r="O39" s="19"/>
    </row>
    <row r="40" spans="1:15" x14ac:dyDescent="0.25">
      <c r="A40" s="23">
        <v>1</v>
      </c>
      <c r="B40" s="65" t="s">
        <v>12</v>
      </c>
      <c r="C40" s="66"/>
      <c r="D40" s="66"/>
      <c r="E40" s="66"/>
      <c r="F40" s="66"/>
      <c r="G40" s="67"/>
      <c r="H40" s="18"/>
      <c r="I40" s="18"/>
      <c r="J40" s="30"/>
      <c r="K40" s="18"/>
      <c r="L40" s="18"/>
      <c r="M40" s="28"/>
      <c r="N40" s="19"/>
      <c r="O40" s="41"/>
    </row>
    <row r="41" spans="1:15" x14ac:dyDescent="0.25">
      <c r="A41" s="23">
        <v>2</v>
      </c>
      <c r="B41" s="65" t="s">
        <v>13</v>
      </c>
      <c r="C41" s="66"/>
      <c r="D41" s="66"/>
      <c r="E41" s="66"/>
      <c r="F41" s="66"/>
      <c r="G41" s="67"/>
      <c r="H41" s="18"/>
      <c r="I41" s="18"/>
      <c r="J41" s="30"/>
      <c r="K41" s="18"/>
      <c r="L41" s="18"/>
      <c r="M41" s="28"/>
      <c r="N41" s="19"/>
      <c r="O41" s="19"/>
    </row>
    <row r="42" spans="1:15" x14ac:dyDescent="0.25">
      <c r="A42" s="23">
        <v>3</v>
      </c>
      <c r="B42" s="65" t="s">
        <v>14</v>
      </c>
      <c r="C42" s="66"/>
      <c r="D42" s="66"/>
      <c r="E42" s="66"/>
      <c r="F42" s="66"/>
      <c r="G42" s="67"/>
      <c r="H42" s="18"/>
      <c r="I42" s="18"/>
      <c r="J42" s="30"/>
      <c r="K42" s="18"/>
      <c r="L42" s="18"/>
      <c r="M42" s="28"/>
      <c r="N42" s="19"/>
      <c r="O42" s="19"/>
    </row>
    <row r="43" spans="1:15" ht="18" customHeight="1" x14ac:dyDescent="0.25">
      <c r="A43" s="23">
        <v>4</v>
      </c>
      <c r="B43" s="65" t="s">
        <v>24</v>
      </c>
      <c r="C43" s="66"/>
      <c r="D43" s="66"/>
      <c r="E43" s="66"/>
      <c r="F43" s="66"/>
      <c r="G43" s="67"/>
      <c r="H43" s="18"/>
      <c r="I43" s="18"/>
      <c r="J43" s="30"/>
      <c r="K43" s="18"/>
      <c r="L43" s="18"/>
      <c r="M43" s="28"/>
      <c r="N43" s="19"/>
      <c r="O43" s="19"/>
    </row>
    <row r="44" spans="1:15" x14ac:dyDescent="0.25">
      <c r="A44" s="23">
        <v>5</v>
      </c>
      <c r="B44" s="65" t="s">
        <v>15</v>
      </c>
      <c r="C44" s="66"/>
      <c r="D44" s="66"/>
      <c r="E44" s="66"/>
      <c r="F44" s="66"/>
      <c r="G44" s="67"/>
      <c r="H44" s="18"/>
      <c r="I44" s="18"/>
      <c r="J44" s="30"/>
      <c r="K44" s="18"/>
      <c r="L44" s="18"/>
      <c r="M44" s="28"/>
      <c r="N44" s="19"/>
      <c r="O44" s="19"/>
    </row>
    <row r="45" spans="1:15" x14ac:dyDescent="0.25">
      <c r="A45" s="23">
        <v>6</v>
      </c>
      <c r="B45" s="65" t="s">
        <v>84</v>
      </c>
      <c r="C45" s="66"/>
      <c r="D45" s="66"/>
      <c r="E45" s="66"/>
      <c r="F45" s="66"/>
      <c r="G45" s="67"/>
      <c r="H45" s="18"/>
      <c r="I45" s="18"/>
      <c r="J45" s="30"/>
      <c r="K45" s="18"/>
      <c r="L45" s="18"/>
      <c r="M45" s="28"/>
      <c r="N45" s="19"/>
      <c r="O45" s="19"/>
    </row>
    <row r="46" spans="1:15" ht="68.25" customHeight="1" x14ac:dyDescent="0.25">
      <c r="A46" s="23">
        <v>7</v>
      </c>
      <c r="B46" s="62" t="s">
        <v>16</v>
      </c>
      <c r="C46" s="63"/>
      <c r="D46" s="63"/>
      <c r="E46" s="63"/>
      <c r="F46" s="63"/>
      <c r="G46" s="64"/>
      <c r="H46" s="18"/>
      <c r="I46" s="18"/>
      <c r="J46" s="30"/>
      <c r="K46" s="18"/>
      <c r="L46" s="18"/>
      <c r="M46" s="28"/>
      <c r="N46" s="19"/>
      <c r="O46" s="19"/>
    </row>
    <row r="47" spans="1:15" x14ac:dyDescent="0.25">
      <c r="A47" s="17"/>
      <c r="B47" s="17"/>
      <c r="C47" s="17"/>
      <c r="D47" s="17"/>
      <c r="E47" s="8"/>
      <c r="F47" s="44"/>
      <c r="G47" s="13"/>
      <c r="H47" s="18"/>
      <c r="I47" s="18"/>
      <c r="J47" s="30"/>
      <c r="K47" s="18"/>
      <c r="L47" s="18"/>
      <c r="M47" s="28"/>
      <c r="N47" s="19"/>
      <c r="O47" s="19"/>
    </row>
    <row r="48" spans="1:15" x14ac:dyDescent="0.25">
      <c r="A48" s="17"/>
      <c r="B48" s="17"/>
      <c r="C48" s="17"/>
      <c r="D48" s="17"/>
      <c r="E48" s="8"/>
      <c r="F48" s="44"/>
      <c r="G48" s="13"/>
      <c r="H48" s="18"/>
      <c r="I48" s="18"/>
      <c r="J48" s="30"/>
      <c r="K48" s="18"/>
      <c r="L48" s="18"/>
      <c r="M48" s="28"/>
      <c r="N48" s="19"/>
      <c r="O48" s="19"/>
    </row>
    <row r="49" spans="1:15" x14ac:dyDescent="0.25">
      <c r="A49" s="17"/>
      <c r="B49" s="17"/>
      <c r="C49" s="17"/>
      <c r="D49" s="17"/>
      <c r="E49" s="8"/>
      <c r="F49" s="44"/>
      <c r="G49" s="13"/>
      <c r="H49" s="18"/>
      <c r="I49" s="18"/>
      <c r="J49" s="30"/>
      <c r="K49" s="18"/>
      <c r="L49" s="18"/>
      <c r="M49" s="28"/>
      <c r="N49" s="19"/>
      <c r="O49" s="19"/>
    </row>
  </sheetData>
  <autoFilter ref="A7:O29">
    <sortState ref="A13:Q54">
      <sortCondition ref="K12:K54"/>
    </sortState>
  </autoFilter>
  <mergeCells count="17">
    <mergeCell ref="N5:O5"/>
    <mergeCell ref="B46:G46"/>
    <mergeCell ref="B42:G42"/>
    <mergeCell ref="B43:G43"/>
    <mergeCell ref="A3:O3"/>
    <mergeCell ref="A4:O4"/>
    <mergeCell ref="B44:G44"/>
    <mergeCell ref="B45:G45"/>
    <mergeCell ref="F8:F9"/>
    <mergeCell ref="F10:F15"/>
    <mergeCell ref="F16:F18"/>
    <mergeCell ref="F19:F21"/>
    <mergeCell ref="F22:F23"/>
    <mergeCell ref="F24:F25"/>
    <mergeCell ref="F26:F27"/>
    <mergeCell ref="B40:G40"/>
    <mergeCell ref="B41:G41"/>
  </mergeCells>
  <pageMargins left="0.31496062992125984" right="0" top="0.94488188976377963" bottom="0.35433070866141736" header="0" footer="0.19685039370078741"/>
  <pageSetup paperSize="9" scale="44" fitToHeight="10" orientation="landscape" r:id="rId1"/>
  <headerFooter>
    <oddFooter>&amp;C&amp;14Страница 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Жуйков Денис Евгениевич</dc:creator>
  <cp:lastModifiedBy>Дусеев Рустем Наилевич</cp:lastModifiedBy>
  <cp:lastPrinted>2025-09-30T10:43:20Z</cp:lastPrinted>
  <dcterms:created xsi:type="dcterms:W3CDTF">2024-01-16T09:32:30Z</dcterms:created>
  <dcterms:modified xsi:type="dcterms:W3CDTF">2025-10-21T10:13:54Z</dcterms:modified>
</cp:coreProperties>
</file>